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'Foglio1'!$A$1:$M$25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<sst xmlns="http://schemas.openxmlformats.org/spreadsheetml/2006/main" count="183" uniqueCount="125">
  <si>
    <t>Incarichi professionali conferiti nel 2017 da Casa S.p.A.</t>
  </si>
  <si>
    <t>Organo/Servizio/Ufficio proponente</t>
  </si>
  <si>
    <t>ATTO</t>
  </si>
  <si>
    <t>DATA</t>
  </si>
  <si>
    <t>TIPO DI INCARICO</t>
  </si>
  <si>
    <t>INTERVENTO</t>
  </si>
  <si>
    <t>NOMINATIVO</t>
  </si>
  <si>
    <t>CV</t>
  </si>
  <si>
    <t>PROCEDURA DI SELEZIONE</t>
  </si>
  <si>
    <t>N. INVITATI SELEZIONE</t>
  </si>
  <si>
    <t>DURATA</t>
  </si>
  <si>
    <t>IMPORTO PRESUNTO</t>
  </si>
  <si>
    <t>IMPORTO EROGATO</t>
  </si>
  <si>
    <t>Autodichiarazione 
art. 15 comma 1 lett. c. D.Lgs. n. 33/2013</t>
  </si>
  <si>
    <t>Presidente</t>
  </si>
  <si>
    <t>Lettera di incarico</t>
  </si>
  <si>
    <t>12/01/2017</t>
  </si>
  <si>
    <t>incarico di consulenza straordinaria in relazione al mutuo BEI Casa S.p.A. - Regione Toscana</t>
  </si>
  <si>
    <t>Pasquetti Sarti &amp; Partners</t>
  </si>
  <si>
    <t>http://www.pspartners.it/</t>
  </si>
  <si>
    <t>Collaborazioni stabili (art. 16 Regolamento vers. 2013)</t>
  </si>
  <si>
    <t>fino a completamento dell'incarico</t>
  </si>
  <si>
    <t>Consiglio di Amministrazione</t>
  </si>
  <si>
    <t>25/01/2017</t>
  </si>
  <si>
    <t>incarico di consulenza legale su contratto di mutuo tra BEI e Casa S.p.A.</t>
  </si>
  <si>
    <t>Prof. Avv. Mario Pilade Chiti</t>
  </si>
  <si>
    <t>http://www.studiolegalechiti.it/mario-pilade-chiti/</t>
  </si>
  <si>
    <t>Licitazione privata</t>
  </si>
  <si>
    <t>n.d.</t>
  </si>
  <si>
    <t>Servizio Risorse-Legale</t>
  </si>
  <si>
    <t>Decisione n. 9</t>
  </si>
  <si>
    <t>23/01/2017</t>
  </si>
  <si>
    <t>incarico di assistenza legale vertenza Casa S.p.A./Corrias</t>
  </si>
  <si>
    <t>Avv. Andrea Vannini</t>
  </si>
  <si>
    <t>http://www.advisors.it/partners/33/39/andrea_vannini</t>
  </si>
  <si>
    <t>Affidamento con utilizzo di elenchi (art. 10 Regolamento vers. 2013)</t>
  </si>
  <si>
    <t>Decisione n. 10</t>
  </si>
  <si>
    <t>Addetto Stampa</t>
  </si>
  <si>
    <t xml:space="preserve">Dott. Bartoletti Studio Headline </t>
  </si>
  <si>
    <t>http://www.casaspa.it/azienda/trasparenza/cv%20incarichi/curriculum leonardo bartoletti.pdf</t>
  </si>
  <si>
    <t>Affidamento diretto ex art 36 comma 2 lettera a) D.Lgs. N. 50/2016</t>
  </si>
  <si>
    <t>2017-2018</t>
  </si>
  <si>
    <t>Ufficio Gestione Risorse Manutentive</t>
  </si>
  <si>
    <t>Decisione n. 29</t>
  </si>
  <si>
    <t>07/02/2017</t>
  </si>
  <si>
    <t>incarico professionale per indagini geologiche</t>
  </si>
  <si>
    <t>Comune di Firenze - Via Santa Maria a Cintoia - Via Rocca Tedalda</t>
  </si>
  <si>
    <t>Dott. Gianni Focardi</t>
  </si>
  <si>
    <t>http://www.casaspa.it/azienda/trasparenza/cv%20incarichi/curriculum tecnici/cv Focardi Gianni.pdf</t>
  </si>
  <si>
    <t>Servizio Attività Tecniche/Rappresentante della Direzione per il Sistema Integrato</t>
  </si>
  <si>
    <t>Decisione n. 59</t>
  </si>
  <si>
    <t>Responsabile del Servizio di Prevenzione e Protezione di Casa S.p.A.</t>
  </si>
  <si>
    <t>Ing. Lapo Lombardini</t>
  </si>
  <si>
    <t>http://www.casaspa.it/azienda/trasparenza/cv%20incarichi/curriculum lapo lombardini.pdf</t>
  </si>
  <si>
    <t>nomina ai sensi del D.Lgs. N. 81/2008 e s.m.i.</t>
  </si>
  <si>
    <t>Medico Competente di Casa S.p.A.</t>
  </si>
  <si>
    <t>Dott. Franco Albertocchi</t>
  </si>
  <si>
    <t>http://www.casaspa.it/azienda/trasparenza/cv%20incarichi/curriculum franco albertocchi.pdf</t>
  </si>
  <si>
    <t>Ufficio Contratti/Ufficio Relazioni e Contratt</t>
  </si>
  <si>
    <t>Decisione n. 71</t>
  </si>
  <si>
    <t>incarico di assistenza e consulenza in materia di procedure di gara e contratti alla luce del nuovo codice degli appalti</t>
  </si>
  <si>
    <t>TI Forma S.r.l.</t>
  </si>
  <si>
    <t>http://www.tiforma.it/curriculum/</t>
  </si>
  <si>
    <t>Ufficio Contratti</t>
  </si>
  <si>
    <t>Decisione n. 83</t>
  </si>
  <si>
    <t>incarico di servizio di supporto ed assistenza al Sistema Integrato di Casa S.p.A.</t>
  </si>
  <si>
    <t>Process Factory S.r.l.</t>
  </si>
  <si>
    <t>http://www.processfactory.it/</t>
  </si>
  <si>
    <t>fino a marzo 2019</t>
  </si>
  <si>
    <t>Decisione n. 96</t>
  </si>
  <si>
    <t>incarico per la verifica secondo lo standard AA1000 del Bilancio Sociale 2016</t>
  </si>
  <si>
    <t>Bureau Veritas</t>
  </si>
  <si>
    <t>http://www.bureauveritas.it/</t>
  </si>
  <si>
    <t>Decisione n. 131</t>
  </si>
  <si>
    <t>incarico per il rinnovo della certificazione ISO 9001 comprensiva di verifica progettuale</t>
  </si>
  <si>
    <t xml:space="preserve"> </t>
  </si>
  <si>
    <t>http://www.casaspa.it/azienda/trasparenza/autodichiarazioni/dichiarazioni consulenti/gianni focardi 2017.pdf</t>
  </si>
  <si>
    <t>http://www.casaspa.it/azienda/trasparenza/autodichiarazioni/dichiarazioni consulenti/lapo lombardini 2017.pdf</t>
  </si>
  <si>
    <t>http://www.casaspa.it/azienda/trasparenza/autodichiarazioni/dichiarazioni consulenti/franco albertocchi 2017.pdf</t>
  </si>
  <si>
    <t>Decisione n. 161</t>
  </si>
  <si>
    <t>Decisione n. 163</t>
  </si>
  <si>
    <t>incarico di assistenza legale vertenza A.T.G./Impresa Sensi Leonello/Casa S.p.A.</t>
  </si>
  <si>
    <t>Avv. Lisabetta Rocchi</t>
  </si>
  <si>
    <t>Direttore Generale</t>
  </si>
  <si>
    <t>membro esterno Commissione selezione per avanzamento di carriera Livello A1 - Responsabile Ufficio Progetti e Cantieri abilitato per mansioni di RUP</t>
  </si>
  <si>
    <t>Arch. Cosimo Gambuti</t>
  </si>
  <si>
    <t>Decisione n. 46</t>
  </si>
  <si>
    <t>17/02/2017</t>
  </si>
  <si>
    <t>incarico di assistenza legale vertenza Casa S.p.A./CIPAG</t>
  </si>
  <si>
    <t>Affidamenti diretti (art. 11 Regolamento vers. 2013)</t>
  </si>
  <si>
    <t>http://www.casaspa.it/azienda/trasparenza/cv%20incarichi/cv cosimo gambuti.pdf</t>
  </si>
  <si>
    <t>http://www.casaspa.it/azienda/trasparenza/cv%20incarichi/cv lisabetta rocchi.pdf</t>
  </si>
  <si>
    <t>http://www.casaspa.it/azienda/trasparenza/autodichiarazioni/dichiarazioni consulenti/gambuti cosimo 2017.pdf</t>
  </si>
  <si>
    <t>Decisione n. 16</t>
  </si>
  <si>
    <t>incarico di collaborzione per la gestione dell'Archivio Storico</t>
  </si>
  <si>
    <t>Dott.ssa Elisabetta Bettio</t>
  </si>
  <si>
    <t>2017-2019</t>
  </si>
  <si>
    <t>incarico di collaborazione per la gestione dell'Archivio Storico</t>
  </si>
  <si>
    <t>30/01/2017</t>
  </si>
  <si>
    <t>Ufficio Legale</t>
  </si>
  <si>
    <t>Decisione n. 277</t>
  </si>
  <si>
    <t>incarico di assistenza legale per il recupero morosità di canoni di locazione ex assegnatari profughi acquirenti di alloggi demaniali</t>
  </si>
  <si>
    <t>Studio Legale Cecchi Aglietti Avv. Adele D'Elia</t>
  </si>
  <si>
    <t>http://www.casaspa.it/azienda/trasparenza/cv%20incarichi/D_Elia Adele.pdf</t>
  </si>
  <si>
    <t>Dott.ssa Rita Romanelli</t>
  </si>
  <si>
    <t>http://www.casaspa.it/azienda/trasparenza/cv%20incarichi/CV_BETTIO.pdf</t>
  </si>
  <si>
    <t>http://www.casaspa.it/azienda/trasparenza/cv%20incarichi/rita_romanelli_cv.pdf</t>
  </si>
  <si>
    <t>Servizo Attività Tecniche</t>
  </si>
  <si>
    <t>Decisione n. 285</t>
  </si>
  <si>
    <t>incarico professionale per coordinatore sicurezza in fase di esecuzione</t>
  </si>
  <si>
    <t>Comune di Firenze - Via Torre degli Agli</t>
  </si>
  <si>
    <t>Ing. Leonardo Bencini</t>
  </si>
  <si>
    <t>http://www.casaspa.it/azienda/trasparenza/cv%20incarichi/cv bencini.pdf</t>
  </si>
  <si>
    <t>Aggiornato al 31.12.2017</t>
  </si>
  <si>
    <t>Decisione n. 344</t>
  </si>
  <si>
    <t xml:space="preserve">incarico per indagini geologiche </t>
  </si>
  <si>
    <t>Via Carlo del Prete - Firenze</t>
  </si>
  <si>
    <t>Dott. Iacopo Parenti</t>
  </si>
  <si>
    <t>?</t>
  </si>
  <si>
    <t>incarico per redazione parere legale</t>
  </si>
  <si>
    <t>Decisione n. 430</t>
  </si>
  <si>
    <t>Affidamenti diretti ex art. 36 lett. A) D.lgs. N. 50/2016</t>
  </si>
  <si>
    <t>Decisione n. 458</t>
  </si>
  <si>
    <t>estensione incarico per monitoraggio geologico</t>
  </si>
  <si>
    <t>Via Santa Maria a Cintoia - Firenze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</si>
</sst>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  <numFmt numFmtId="165" formatCode="dd/mm/yy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5"/>
      <color indexed="12"/>
      <name val="Century Gothic"/>
      <family val="2"/>
    </font>
    <font>
      <u val="single"/>
      <sz val="11"/>
      <color indexed="12"/>
      <name val="Calibri"/>
      <family val="2"/>
    </font>
    <font>
      <u val="single"/>
      <sz val="5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5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7" fillId="0" borderId="11" xfId="41" applyNumberFormat="1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Border="1" applyAlignment="1">
      <alignment horizontal="right" vertical="center"/>
    </xf>
    <xf numFmtId="0" fontId="19" fillId="0" borderId="11" xfId="41" applyNumberFormat="1" applyFont="1" applyFill="1" applyBorder="1" applyAlignment="1" applyProtection="1">
      <alignment vertical="center" wrapText="1"/>
      <protection/>
    </xf>
    <xf numFmtId="14" fontId="16" fillId="0" borderId="11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 wrapText="1"/>
    </xf>
    <xf numFmtId="164" fontId="19" fillId="0" borderId="11" xfId="41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164" fontId="16" fillId="0" borderId="1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visors.it/partners/33/39/andrea_vannini" TargetMode="External" /><Relationship Id="rId2" Type="http://schemas.openxmlformats.org/officeDocument/2006/relationships/hyperlink" Target="http://www.casaspa.it/azienda/trasparenza/cv%20incarichi/curriculum%20leonardo%20bartoletti.pdf" TargetMode="External" /><Relationship Id="rId3" Type="http://schemas.openxmlformats.org/officeDocument/2006/relationships/hyperlink" Target="http://www.casaspa.it/azienda/trasparenza/cv%20incarichi/curriculum%20tecnici/cv%20Focardi%20Gianni.pdf" TargetMode="External" /><Relationship Id="rId4" Type="http://schemas.openxmlformats.org/officeDocument/2006/relationships/hyperlink" Target="http://www.casaspa.it/azienda/trasparenza/cv%20incarichi/curriculum%20lapo%20lombardini.pdf" TargetMode="External" /><Relationship Id="rId5" Type="http://schemas.openxmlformats.org/officeDocument/2006/relationships/hyperlink" Target="http://www.casaspa.it/azienda/trasparenza/cv%20incarichi/curriculum%20franco%20albertocchi.pdf" TargetMode="External" /><Relationship Id="rId6" Type="http://schemas.openxmlformats.org/officeDocument/2006/relationships/hyperlink" Target="http://www.bureauveritas.it/" TargetMode="External" /><Relationship Id="rId7" Type="http://schemas.openxmlformats.org/officeDocument/2006/relationships/hyperlink" Target="http://www.casaspa.it/azienda/trasparenza/autodichiarazioni/dichiarazioni%20consulenti/lapo%20lombardini%202017.pdf" TargetMode="External" /><Relationship Id="rId8" Type="http://schemas.openxmlformats.org/officeDocument/2006/relationships/hyperlink" Target="http://www.casaspa.it/azienda/trasparenza/autodichiarazioni/dichiarazioni%20consulenti/franco%20albertocchi%202017.pdf" TargetMode="External" /><Relationship Id="rId9" Type="http://schemas.openxmlformats.org/officeDocument/2006/relationships/hyperlink" Target="http://www.casaspa.it/azienda/trasparenza/autodichiarazioni/dichiarazioni%20consulenti/gianni%20focardi%202017.pdf" TargetMode="External" /><Relationship Id="rId10" Type="http://schemas.openxmlformats.org/officeDocument/2006/relationships/hyperlink" Target="http://www.casaspa.it/azienda/trasparenza/autodichiarazioni/dichiarazioni%20consulenti/lapo%20lombardini%202017.pdf" TargetMode="External" /><Relationship Id="rId11" Type="http://schemas.openxmlformats.org/officeDocument/2006/relationships/hyperlink" Target="http://www.advisors.it/partners/33/39/andrea_vannini" TargetMode="External" /><Relationship Id="rId12" Type="http://schemas.openxmlformats.org/officeDocument/2006/relationships/hyperlink" Target="http://www.casaspa.it/azienda/trasparenza/cv%20incarichi/cv%20lisabetta%20rocchi.pdf" TargetMode="External" /><Relationship Id="rId13" Type="http://schemas.openxmlformats.org/officeDocument/2006/relationships/hyperlink" Target="http://www.casaspa.it/azienda/trasparenza/cv%20incarichi/D_Elia%20Adele.pdf" TargetMode="External" /><Relationship Id="rId14" Type="http://schemas.openxmlformats.org/officeDocument/2006/relationships/hyperlink" Target="http://www.casaspa.it/azienda/trasparenza/cv%20incarichi/rita_romanelli_cv.pdf" TargetMode="External" /><Relationship Id="rId15" Type="http://schemas.openxmlformats.org/officeDocument/2006/relationships/hyperlink" Target="http://www.casaspa.it/azienda/trasparenza/cv%20incarichi/CV_BETTIO.pdf" TargetMode="External" /><Relationship Id="rId16" Type="http://schemas.openxmlformats.org/officeDocument/2006/relationships/hyperlink" Target="http://www.casaspa.it/azienda/trasparenza/cv%20incarichi/cv%20bencini.pdf" TargetMode="External" /><Relationship Id="rId17" Type="http://schemas.openxmlformats.org/officeDocument/2006/relationships/hyperlink" Target="http://www.studiolegalechiti.it/mario-pilade-chiti/" TargetMode="External" /><Relationship Id="rId18" Type="http://schemas.openxmlformats.org/officeDocument/2006/relationships/hyperlink" Target="http://www.casaspa.it/azienda/trasparenza/cv%20incarichi/curriculum%20tecnici/cv%20Focardi%20Gianni.pdf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E16">
      <selection activeCell="L23" sqref="L23"/>
    </sheetView>
  </sheetViews>
  <sheetFormatPr defaultColWidth="9.00390625" defaultRowHeight="15"/>
  <cols>
    <col min="1" max="1" width="34.7109375" style="1" customWidth="1"/>
    <col min="2" max="2" width="18.421875" style="2" customWidth="1"/>
    <col min="3" max="3" width="11.00390625" style="3" customWidth="1"/>
    <col min="4" max="4" width="51.421875" style="1" customWidth="1"/>
    <col min="5" max="5" width="38.140625" style="2" customWidth="1"/>
    <col min="6" max="6" width="30.8515625" style="2" customWidth="1"/>
    <col min="7" max="7" width="50.00390625" style="4" customWidth="1"/>
    <col min="8" max="8" width="24.8515625" style="4" customWidth="1"/>
    <col min="9" max="9" width="12.7109375" style="4" customWidth="1"/>
    <col min="10" max="10" width="17.8515625" style="1" customWidth="1"/>
    <col min="11" max="12" width="23.421875" style="2" customWidth="1"/>
    <col min="13" max="13" width="22.00390625" style="2" customWidth="1"/>
    <col min="14" max="14" width="19.7109375" style="0" customWidth="1"/>
  </cols>
  <sheetData>
    <row r="1" spans="1:13" ht="5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8.25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40.5">
      <c r="A3" s="7" t="s">
        <v>14</v>
      </c>
      <c r="B3" s="8" t="s">
        <v>15</v>
      </c>
      <c r="C3" s="9" t="s">
        <v>16</v>
      </c>
      <c r="D3" s="10" t="s">
        <v>17</v>
      </c>
      <c r="E3" s="10"/>
      <c r="F3" s="11" t="s">
        <v>18</v>
      </c>
      <c r="G3" s="12" t="s">
        <v>19</v>
      </c>
      <c r="H3" s="10" t="s">
        <v>20</v>
      </c>
      <c r="I3" s="13">
        <v>1</v>
      </c>
      <c r="J3" s="10" t="s">
        <v>21</v>
      </c>
      <c r="K3" s="14">
        <v>8680</v>
      </c>
      <c r="L3" s="14">
        <v>3720</v>
      </c>
      <c r="M3" s="14"/>
    </row>
    <row r="4" spans="1:13" ht="40.5">
      <c r="A4" s="10" t="s">
        <v>22</v>
      </c>
      <c r="B4" s="11" t="s">
        <v>15</v>
      </c>
      <c r="C4" s="15" t="s">
        <v>23</v>
      </c>
      <c r="D4" s="10" t="s">
        <v>24</v>
      </c>
      <c r="E4" s="11"/>
      <c r="F4" s="10" t="s">
        <v>25</v>
      </c>
      <c r="G4" s="17" t="s">
        <v>26</v>
      </c>
      <c r="H4" s="10" t="s">
        <v>27</v>
      </c>
      <c r="I4" s="13">
        <v>1</v>
      </c>
      <c r="J4" s="10" t="s">
        <v>21</v>
      </c>
      <c r="K4" s="16" t="s">
        <v>28</v>
      </c>
      <c r="L4" s="16">
        <f>520+1040+2080</f>
        <v>3640</v>
      </c>
      <c r="M4" s="16"/>
    </row>
    <row r="5" spans="1:13" ht="40.5">
      <c r="A5" s="7" t="s">
        <v>29</v>
      </c>
      <c r="B5" s="8" t="s">
        <v>30</v>
      </c>
      <c r="C5" s="9" t="s">
        <v>31</v>
      </c>
      <c r="D5" s="10" t="s">
        <v>32</v>
      </c>
      <c r="E5" s="10"/>
      <c r="F5" s="11" t="s">
        <v>33</v>
      </c>
      <c r="G5" s="17" t="s">
        <v>34</v>
      </c>
      <c r="H5" s="10" t="s">
        <v>35</v>
      </c>
      <c r="I5" s="13">
        <v>1</v>
      </c>
      <c r="J5" s="10" t="s">
        <v>21</v>
      </c>
      <c r="K5" s="14" t="s">
        <v>28</v>
      </c>
      <c r="L5" s="14"/>
      <c r="M5" s="14"/>
    </row>
    <row r="6" spans="1:13" ht="40.5">
      <c r="A6" s="10" t="s">
        <v>22</v>
      </c>
      <c r="B6" s="11" t="s">
        <v>36</v>
      </c>
      <c r="C6" s="15" t="s">
        <v>23</v>
      </c>
      <c r="D6" s="10" t="s">
        <v>37</v>
      </c>
      <c r="E6" s="11"/>
      <c r="F6" s="10" t="s">
        <v>38</v>
      </c>
      <c r="G6" s="17" t="s">
        <v>39</v>
      </c>
      <c r="H6" s="10" t="s">
        <v>40</v>
      </c>
      <c r="I6" s="13">
        <v>3</v>
      </c>
      <c r="J6" s="10" t="s">
        <v>41</v>
      </c>
      <c r="K6" s="16">
        <v>30000</v>
      </c>
      <c r="L6" s="16">
        <f>5000+5000+5000</f>
        <v>15000</v>
      </c>
      <c r="M6" s="16"/>
    </row>
    <row r="7" spans="1:13" ht="40.5">
      <c r="A7" s="10" t="s">
        <v>22</v>
      </c>
      <c r="B7" s="11" t="s">
        <v>93</v>
      </c>
      <c r="C7" s="15" t="s">
        <v>98</v>
      </c>
      <c r="D7" s="10" t="s">
        <v>97</v>
      </c>
      <c r="E7" s="11"/>
      <c r="F7" s="10" t="s">
        <v>95</v>
      </c>
      <c r="G7" s="17" t="s">
        <v>105</v>
      </c>
      <c r="H7" s="10" t="s">
        <v>89</v>
      </c>
      <c r="I7" s="13">
        <v>2</v>
      </c>
      <c r="J7" s="10" t="s">
        <v>96</v>
      </c>
      <c r="K7" s="16">
        <v>9000</v>
      </c>
      <c r="L7" s="16"/>
      <c r="M7" s="16"/>
    </row>
    <row r="8" spans="1:13" ht="40.5">
      <c r="A8" s="10" t="s">
        <v>22</v>
      </c>
      <c r="B8" s="11" t="s">
        <v>93</v>
      </c>
      <c r="C8" s="15" t="s">
        <v>98</v>
      </c>
      <c r="D8" s="10" t="s">
        <v>94</v>
      </c>
      <c r="E8" s="11"/>
      <c r="F8" s="10" t="s">
        <v>104</v>
      </c>
      <c r="G8" s="17" t="s">
        <v>106</v>
      </c>
      <c r="H8" s="10" t="s">
        <v>89</v>
      </c>
      <c r="I8" s="13">
        <v>2</v>
      </c>
      <c r="J8" s="10" t="s">
        <v>96</v>
      </c>
      <c r="K8" s="16">
        <v>9000</v>
      </c>
      <c r="L8" s="16"/>
      <c r="M8" s="16"/>
    </row>
    <row r="9" spans="1:13" ht="40.5">
      <c r="A9" s="7" t="s">
        <v>42</v>
      </c>
      <c r="B9" s="8" t="s">
        <v>43</v>
      </c>
      <c r="C9" s="9" t="s">
        <v>44</v>
      </c>
      <c r="D9" s="10" t="s">
        <v>45</v>
      </c>
      <c r="E9" s="10" t="s">
        <v>46</v>
      </c>
      <c r="F9" s="11" t="s">
        <v>47</v>
      </c>
      <c r="G9" s="17" t="s">
        <v>48</v>
      </c>
      <c r="H9" s="10" t="s">
        <v>35</v>
      </c>
      <c r="I9" s="13">
        <v>5</v>
      </c>
      <c r="J9" s="10" t="s">
        <v>21</v>
      </c>
      <c r="K9" s="14">
        <v>9900</v>
      </c>
      <c r="L9" s="14" t="s">
        <v>75</v>
      </c>
      <c r="M9" s="20" t="s">
        <v>76</v>
      </c>
    </row>
    <row r="10" spans="1:13" ht="40.5">
      <c r="A10" s="7" t="s">
        <v>29</v>
      </c>
      <c r="B10" s="8" t="s">
        <v>86</v>
      </c>
      <c r="C10" s="9" t="s">
        <v>87</v>
      </c>
      <c r="D10" s="21" t="s">
        <v>88</v>
      </c>
      <c r="E10" s="22"/>
      <c r="F10" s="11" t="s">
        <v>33</v>
      </c>
      <c r="G10" s="17" t="s">
        <v>34</v>
      </c>
      <c r="H10" s="10" t="s">
        <v>35</v>
      </c>
      <c r="I10" s="13">
        <v>1</v>
      </c>
      <c r="J10" s="21" t="s">
        <v>21</v>
      </c>
      <c r="K10" s="23" t="s">
        <v>28</v>
      </c>
      <c r="L10" s="23">
        <f>2435+2435+2435</f>
        <v>7305</v>
      </c>
      <c r="M10" s="16"/>
    </row>
    <row r="11" spans="1:13" ht="46.5" customHeight="1">
      <c r="A11" s="10" t="s">
        <v>49</v>
      </c>
      <c r="B11" s="11" t="s">
        <v>50</v>
      </c>
      <c r="C11" s="18">
        <v>42796</v>
      </c>
      <c r="D11" s="10" t="s">
        <v>51</v>
      </c>
      <c r="E11" s="11"/>
      <c r="F11" s="11" t="s">
        <v>52</v>
      </c>
      <c r="G11" s="17" t="s">
        <v>53</v>
      </c>
      <c r="H11" s="10" t="s">
        <v>54</v>
      </c>
      <c r="I11" s="13">
        <v>1</v>
      </c>
      <c r="J11" s="10" t="s">
        <v>41</v>
      </c>
      <c r="K11" s="16">
        <v>20000</v>
      </c>
      <c r="L11" s="16">
        <f>10400+10400</f>
        <v>20800</v>
      </c>
      <c r="M11" s="20" t="s">
        <v>77</v>
      </c>
    </row>
    <row r="12" spans="1:13" ht="47.25" customHeight="1">
      <c r="A12" s="10" t="s">
        <v>49</v>
      </c>
      <c r="B12" s="11" t="s">
        <v>50</v>
      </c>
      <c r="C12" s="18">
        <v>42796</v>
      </c>
      <c r="D12" s="10" t="s">
        <v>55</v>
      </c>
      <c r="E12" s="11"/>
      <c r="F12" s="11" t="s">
        <v>56</v>
      </c>
      <c r="G12" s="17" t="s">
        <v>57</v>
      </c>
      <c r="H12" s="10" t="s">
        <v>20</v>
      </c>
      <c r="I12" s="13">
        <v>1</v>
      </c>
      <c r="J12" s="10" t="s">
        <v>41</v>
      </c>
      <c r="K12" s="14">
        <v>6000</v>
      </c>
      <c r="L12" s="14">
        <f>612+1722+322</f>
        <v>2656</v>
      </c>
      <c r="M12" s="20" t="s">
        <v>78</v>
      </c>
    </row>
    <row r="13" spans="1:13" ht="47.25" customHeight="1">
      <c r="A13" s="10" t="s">
        <v>58</v>
      </c>
      <c r="B13" s="11" t="s">
        <v>59</v>
      </c>
      <c r="C13" s="18">
        <v>42803</v>
      </c>
      <c r="D13" s="10" t="s">
        <v>60</v>
      </c>
      <c r="E13" s="11"/>
      <c r="F13" s="11" t="s">
        <v>61</v>
      </c>
      <c r="G13" s="12" t="s">
        <v>62</v>
      </c>
      <c r="H13" s="10" t="s">
        <v>40</v>
      </c>
      <c r="I13" s="13">
        <v>1</v>
      </c>
      <c r="J13" s="10" t="s">
        <v>21</v>
      </c>
      <c r="K13" s="14">
        <v>22300</v>
      </c>
      <c r="L13" s="14">
        <v>17200</v>
      </c>
      <c r="M13" s="16"/>
    </row>
    <row r="14" spans="1:13" ht="47.25" customHeight="1">
      <c r="A14" s="10" t="s">
        <v>63</v>
      </c>
      <c r="B14" s="11" t="s">
        <v>64</v>
      </c>
      <c r="C14" s="18">
        <v>42815</v>
      </c>
      <c r="D14" s="10" t="s">
        <v>65</v>
      </c>
      <c r="E14" s="11"/>
      <c r="F14" s="11" t="s">
        <v>66</v>
      </c>
      <c r="G14" s="12" t="s">
        <v>67</v>
      </c>
      <c r="H14" s="10" t="s">
        <v>40</v>
      </c>
      <c r="I14" s="13">
        <v>5</v>
      </c>
      <c r="J14" s="10" t="s">
        <v>68</v>
      </c>
      <c r="K14" s="14">
        <v>37050</v>
      </c>
      <c r="L14" s="14">
        <v>15432.5</v>
      </c>
      <c r="M14" s="16"/>
    </row>
    <row r="15" spans="1:13" ht="47.25" customHeight="1">
      <c r="A15" s="10" t="s">
        <v>63</v>
      </c>
      <c r="B15" s="11" t="s">
        <v>69</v>
      </c>
      <c r="C15" s="18">
        <v>42825</v>
      </c>
      <c r="D15" s="10" t="s">
        <v>70</v>
      </c>
      <c r="E15" s="11"/>
      <c r="F15" s="11" t="s">
        <v>71</v>
      </c>
      <c r="G15" s="12" t="s">
        <v>72</v>
      </c>
      <c r="H15" s="10" t="s">
        <v>40</v>
      </c>
      <c r="I15" s="13">
        <v>5</v>
      </c>
      <c r="J15" s="19">
        <v>42916</v>
      </c>
      <c r="K15" s="14">
        <v>3450</v>
      </c>
      <c r="L15" s="14">
        <v>4021</v>
      </c>
      <c r="M15" s="16"/>
    </row>
    <row r="16" spans="1:13" ht="47.25" customHeight="1">
      <c r="A16" s="10" t="s">
        <v>63</v>
      </c>
      <c r="B16" s="11" t="s">
        <v>73</v>
      </c>
      <c r="C16" s="18">
        <v>42845</v>
      </c>
      <c r="D16" s="10" t="s">
        <v>74</v>
      </c>
      <c r="E16" s="11"/>
      <c r="F16" s="11" t="s">
        <v>71</v>
      </c>
      <c r="G16" s="12" t="s">
        <v>72</v>
      </c>
      <c r="H16" s="10" t="s">
        <v>40</v>
      </c>
      <c r="I16" s="13">
        <v>5</v>
      </c>
      <c r="J16" s="19">
        <v>42916</v>
      </c>
      <c r="K16" s="14">
        <v>3180</v>
      </c>
      <c r="L16" s="14">
        <v>3180</v>
      </c>
      <c r="M16" s="16"/>
    </row>
    <row r="17" spans="1:13" ht="47.25" customHeight="1">
      <c r="A17" s="10" t="s">
        <v>63</v>
      </c>
      <c r="B17" s="11" t="s">
        <v>79</v>
      </c>
      <c r="C17" s="18">
        <v>42867</v>
      </c>
      <c r="D17" s="10" t="s">
        <v>81</v>
      </c>
      <c r="E17" s="11"/>
      <c r="F17" s="11" t="s">
        <v>82</v>
      </c>
      <c r="G17" s="17" t="s">
        <v>91</v>
      </c>
      <c r="H17" s="10" t="s">
        <v>35</v>
      </c>
      <c r="I17" s="13">
        <v>1</v>
      </c>
      <c r="J17" s="19" t="s">
        <v>21</v>
      </c>
      <c r="K17" s="14" t="s">
        <v>28</v>
      </c>
      <c r="L17" s="14">
        <v>728</v>
      </c>
      <c r="M17" s="16"/>
    </row>
    <row r="18" spans="1:13" ht="47.25" customHeight="1">
      <c r="A18" s="10" t="s">
        <v>83</v>
      </c>
      <c r="B18" s="11" t="s">
        <v>80</v>
      </c>
      <c r="C18" s="18">
        <v>42870</v>
      </c>
      <c r="D18" s="10" t="s">
        <v>84</v>
      </c>
      <c r="E18" s="11"/>
      <c r="F18" s="11" t="s">
        <v>85</v>
      </c>
      <c r="G18" s="17" t="s">
        <v>90</v>
      </c>
      <c r="H18" s="10" t="s">
        <v>89</v>
      </c>
      <c r="I18" s="13">
        <v>1</v>
      </c>
      <c r="J18" s="19" t="s">
        <v>21</v>
      </c>
      <c r="K18" s="14">
        <v>1000</v>
      </c>
      <c r="L18" s="14">
        <v>1000</v>
      </c>
      <c r="M18" s="20" t="s">
        <v>92</v>
      </c>
    </row>
    <row r="19" spans="1:13" ht="47.25" customHeight="1">
      <c r="A19" s="10" t="s">
        <v>99</v>
      </c>
      <c r="B19" s="11" t="s">
        <v>100</v>
      </c>
      <c r="C19" s="18">
        <v>42954</v>
      </c>
      <c r="D19" s="10" t="s">
        <v>101</v>
      </c>
      <c r="E19" s="11"/>
      <c r="F19" s="10" t="s">
        <v>102</v>
      </c>
      <c r="G19" s="17" t="s">
        <v>103</v>
      </c>
      <c r="H19" s="10" t="s">
        <v>35</v>
      </c>
      <c r="I19" s="13">
        <v>1</v>
      </c>
      <c r="J19" s="19" t="s">
        <v>21</v>
      </c>
      <c r="K19" s="14" t="s">
        <v>28</v>
      </c>
      <c r="L19" s="14">
        <v>2857.85</v>
      </c>
      <c r="M19" s="20"/>
    </row>
    <row r="20" spans="1:13" ht="47.25" customHeight="1">
      <c r="A20" s="10" t="s">
        <v>107</v>
      </c>
      <c r="B20" s="11" t="s">
        <v>108</v>
      </c>
      <c r="C20" s="18">
        <v>42969</v>
      </c>
      <c r="D20" s="10" t="s">
        <v>109</v>
      </c>
      <c r="E20" s="11" t="s">
        <v>110</v>
      </c>
      <c r="F20" s="11" t="s">
        <v>111</v>
      </c>
      <c r="G20" s="17" t="s">
        <v>112</v>
      </c>
      <c r="H20" s="10" t="s">
        <v>89</v>
      </c>
      <c r="I20" s="13">
        <v>1</v>
      </c>
      <c r="J20" s="19" t="s">
        <v>21</v>
      </c>
      <c r="K20" s="14">
        <v>16000</v>
      </c>
      <c r="L20" s="14">
        <v>6400</v>
      </c>
      <c r="M20" s="20"/>
    </row>
    <row r="21" spans="1:13" ht="47.25" customHeight="1">
      <c r="A21" s="10" t="s">
        <v>42</v>
      </c>
      <c r="B21" s="11" t="s">
        <v>114</v>
      </c>
      <c r="C21" s="18">
        <v>42999</v>
      </c>
      <c r="D21" s="10" t="s">
        <v>115</v>
      </c>
      <c r="E21" s="11" t="s">
        <v>116</v>
      </c>
      <c r="F21" s="10" t="s">
        <v>117</v>
      </c>
      <c r="G21" s="17"/>
      <c r="H21" s="10" t="s">
        <v>35</v>
      </c>
      <c r="I21" s="13" t="s">
        <v>118</v>
      </c>
      <c r="J21" s="19" t="s">
        <v>21</v>
      </c>
      <c r="K21" s="14">
        <v>3161</v>
      </c>
      <c r="L21" s="14"/>
      <c r="M21" s="20"/>
    </row>
    <row r="22" spans="1:13" ht="47.25" customHeight="1">
      <c r="A22" s="10" t="s">
        <v>22</v>
      </c>
      <c r="B22" s="11" t="s">
        <v>120</v>
      </c>
      <c r="C22" s="18">
        <v>43055</v>
      </c>
      <c r="D22" s="10" t="s">
        <v>119</v>
      </c>
      <c r="E22" s="11"/>
      <c r="F22" s="10" t="s">
        <v>25</v>
      </c>
      <c r="G22" s="12" t="s">
        <v>26</v>
      </c>
      <c r="H22" s="10" t="s">
        <v>121</v>
      </c>
      <c r="I22" s="13">
        <v>3</v>
      </c>
      <c r="J22" s="19" t="s">
        <v>21</v>
      </c>
      <c r="K22" s="14">
        <v>2672</v>
      </c>
      <c r="L22" s="14">
        <v>2600</v>
      </c>
      <c r="M22" s="20"/>
    </row>
    <row r="23" spans="1:13" ht="47.25" customHeight="1">
      <c r="A23" s="10" t="s">
        <v>42</v>
      </c>
      <c r="B23" s="11" t="s">
        <v>122</v>
      </c>
      <c r="C23" s="18">
        <v>43073</v>
      </c>
      <c r="D23" s="10" t="s">
        <v>123</v>
      </c>
      <c r="E23" s="11" t="s">
        <v>124</v>
      </c>
      <c r="F23" s="10" t="s">
        <v>47</v>
      </c>
      <c r="G23" s="17" t="s">
        <v>48</v>
      </c>
      <c r="H23" s="10" t="s">
        <v>35</v>
      </c>
      <c r="I23" s="13">
        <v>1</v>
      </c>
      <c r="J23" s="19" t="s">
        <v>21</v>
      </c>
      <c r="K23" s="14">
        <v>2600</v>
      </c>
      <c r="L23" s="14" t="s">
        <v>75</v>
      </c>
      <c r="M23" s="20"/>
    </row>
    <row r="25" ht="15">
      <c r="A25" s="1" t="s">
        <v>113</v>
      </c>
    </row>
  </sheetData>
  <sheetProtection selectLockedCells="1" selectUnlockedCells="1"/>
  <mergeCells count="1">
    <mergeCell ref="A1:M1"/>
  </mergeCells>
  <hyperlinks>
    <hyperlink ref="G5" r:id="rId1" display="http://www.advisors.it/partners/33/39/andrea_vannini"/>
    <hyperlink ref="G6" r:id="rId2" display="http://www.casaspa.it/azienda/trasparenza/cv%20incarichi/curriculum leonardo bartoletti.pdf"/>
    <hyperlink ref="G9" r:id="rId3" display="http://www.casaspa.it/azienda/trasparenza/cv%20incarichi/curriculum tecnici/cv Focardi Gianni.pdf"/>
    <hyperlink ref="G11" r:id="rId4" display="http://www.casaspa.it/azienda/trasparenza/cv%20incarichi/curriculum lapo lombardini.pdf"/>
    <hyperlink ref="G12" r:id="rId5" display="http://www.casaspa.it/azienda/trasparenza/cv%20incarichi/curriculum franco albertocchi.pdf"/>
    <hyperlink ref="G15" r:id="rId6" display="http://www.bureauveritas.it/"/>
    <hyperlink ref="M11" r:id="rId7" display="http://www.casaspa.it/azienda/trasparenza/autodichiarazioni/dichiarazioni consulenti/lapo lombardini 2017.pdf"/>
    <hyperlink ref="M12" r:id="rId8" display="http://www.casaspa.it/azienda/trasparenza/autodichiarazioni/dichiarazioni consulenti/franco albertocchi 2017.pdf"/>
    <hyperlink ref="M9" r:id="rId9" display="http://www.casaspa.it/azienda/trasparenza/autodichiarazioni/dichiarazioni consulenti/gianni focardi 2017.pdf"/>
    <hyperlink ref="G16" r:id="rId10" display="http://www.casaspa.it/azienda/trasparenza/autodichiarazioni/dichiarazioni consulenti/lapo lombardini 2017.pdf"/>
    <hyperlink ref="G10" r:id="rId11" display="http://www.advisors.it/partners/33/39/andrea_vannini"/>
    <hyperlink ref="G17" r:id="rId12" display="http://www.casaspa.it/azienda/trasparenza/cv%20incarichi/cv lisabetta rocchi.pdf"/>
    <hyperlink ref="G19" r:id="rId13" display="http://www.casaspa.it/azienda/trasparenza/cv%20incarichi/D_Elia Adele.pdf"/>
    <hyperlink ref="G8" r:id="rId14" display="http://www.casaspa.it/azienda/trasparenza/cv%20incarichi/rita_romanelli_cv.pdf"/>
    <hyperlink ref="G7" r:id="rId15" display="http://www.casaspa.it/azienda/trasparenza/cv%20incarichi/CV_BETTIO.pdf"/>
    <hyperlink ref="G20" r:id="rId16" display="http://www.casaspa.it/azienda/trasparenza/cv%20incarichi/cv bencini.pdf"/>
    <hyperlink ref="G4" r:id="rId17" display="http://www.studiolegalechiti.it/mario-pilade-chiti/"/>
    <hyperlink ref="G23" r:id="rId18" display="http://www.casaspa.it/azienda/trasparenza/cv%20incarichi/curriculum tecnici/cv Focardi Gianni.pdf"/>
  </hyperlinks>
  <printOptions gridLines="1"/>
  <pageMargins left="0.39375" right="0.5118055555555555" top="0.3701388888888889" bottom="0.3701388888888889" header="0.5118055555555555" footer="0.5118055555555555"/>
  <pageSetup horizontalDpi="300" verticalDpi="300" orientation="landscape" paperSize="9" scale="38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DIMARCO</dc:creator>
  <cp:keywords/>
  <dc:description/>
  <cp:lastModifiedBy>LETIZIA DIMARCO</cp:lastModifiedBy>
  <cp:lastPrinted>2018-01-25T11:38:44Z</cp:lastPrinted>
  <dcterms:created xsi:type="dcterms:W3CDTF">2017-08-25T09:58:30Z</dcterms:created>
  <dcterms:modified xsi:type="dcterms:W3CDTF">2018-04-06T11:18:13Z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